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7935" activeTab="0"/>
  </bookViews>
  <sheets>
    <sheet name="TRUE C - English" sheetId="1" r:id="rId1"/>
    <sheet name="TRUE-C - Deutsch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Markus</author>
  </authors>
  <commentList>
    <comment ref="C10" authorId="0">
      <text>
        <r>
          <rPr>
            <b/>
            <sz val="9"/>
            <rFont val="Tahoma"/>
            <family val="2"/>
          </rPr>
          <t>Markus:</t>
        </r>
        <r>
          <rPr>
            <sz val="9"/>
            <rFont val="Tahoma"/>
            <family val="2"/>
          </rPr>
          <t xml:space="preserve">
6W/Ah
acc. Gilles Wayne</t>
        </r>
      </text>
    </comment>
    <comment ref="D10" authorId="0">
      <text>
        <r>
          <rPr>
            <b/>
            <sz val="9"/>
            <rFont val="Tahoma"/>
            <family val="2"/>
          </rPr>
          <t>Markus:</t>
        </r>
        <r>
          <rPr>
            <sz val="9"/>
            <rFont val="Tahoma"/>
            <family val="2"/>
          </rPr>
          <t xml:space="preserve">
9W/Ah</t>
        </r>
      </text>
    </comment>
  </commentList>
</comments>
</file>

<file path=xl/comments2.xml><?xml version="1.0" encoding="utf-8"?>
<comments xmlns="http://schemas.openxmlformats.org/spreadsheetml/2006/main">
  <authors>
    <author>Markus</author>
  </authors>
  <commentList>
    <comment ref="C10" authorId="0">
      <text>
        <r>
          <rPr>
            <b/>
            <sz val="9"/>
            <rFont val="Tahoma"/>
            <family val="2"/>
          </rPr>
          <t>Markus:</t>
        </r>
        <r>
          <rPr>
            <sz val="9"/>
            <rFont val="Tahoma"/>
            <family val="2"/>
          </rPr>
          <t xml:space="preserve">
6W/Ah
acc. Gilles Wayne</t>
        </r>
      </text>
    </comment>
    <comment ref="D10" authorId="0">
      <text>
        <r>
          <rPr>
            <b/>
            <sz val="9"/>
            <rFont val="Tahoma"/>
            <family val="2"/>
          </rPr>
          <t>Markus:</t>
        </r>
        <r>
          <rPr>
            <sz val="9"/>
            <rFont val="Tahoma"/>
            <family val="2"/>
          </rPr>
          <t xml:space="preserve">
9W/Ah</t>
        </r>
      </text>
    </comment>
  </commentList>
</comments>
</file>

<file path=xl/sharedStrings.xml><?xml version="1.0" encoding="utf-8"?>
<sst xmlns="http://schemas.openxmlformats.org/spreadsheetml/2006/main" count="56" uniqueCount="44">
  <si>
    <t>LiPo TRUE C</t>
  </si>
  <si>
    <t>Capacitiy</t>
  </si>
  <si>
    <t>mAh</t>
  </si>
  <si>
    <t>Cell Data:</t>
  </si>
  <si>
    <t>Current</t>
  </si>
  <si>
    <t>A</t>
  </si>
  <si>
    <t>TRUE C-Rate</t>
  </si>
  <si>
    <t>C</t>
  </si>
  <si>
    <t>w. airflow</t>
  </si>
  <si>
    <t>Calculation of Gille Waynes empirical method to evaluate TRUE C</t>
  </si>
  <si>
    <t xml:space="preserve">Resistance (Ri) </t>
  </si>
  <si>
    <t>(value from charger)</t>
  </si>
  <si>
    <t>TRUE C-Rating</t>
  </si>
  <si>
    <r>
      <t xml:space="preserve">by </t>
    </r>
    <r>
      <rPr>
        <i/>
        <sz val="11"/>
        <color indexed="10"/>
        <rFont val="Arial"/>
        <family val="2"/>
      </rPr>
      <t>e</t>
    </r>
    <r>
      <rPr>
        <b/>
        <i/>
        <sz val="11"/>
        <color indexed="8"/>
        <rFont val="Arial"/>
        <family val="2"/>
      </rPr>
      <t>Calc</t>
    </r>
  </si>
  <si>
    <t>V1.1</t>
  </si>
  <si>
    <t>Zellen Daten:</t>
  </si>
  <si>
    <t>Kapazität:</t>
  </si>
  <si>
    <t xml:space="preserve">Innenwiderstand (Ri) </t>
  </si>
  <si>
    <t>(Wert von Ladegerät)</t>
  </si>
  <si>
    <t>Entladung</t>
  </si>
  <si>
    <t>Strom</t>
  </si>
  <si>
    <t>Discharge</t>
  </si>
  <si>
    <t>mOhm</t>
  </si>
  <si>
    <t>Dauer</t>
  </si>
  <si>
    <t>mit Kühlung</t>
  </si>
  <si>
    <t>Contunuous</t>
  </si>
  <si>
    <t>How to use:</t>
  </si>
  <si>
    <t>- Insert the rated capacity of your battery</t>
  </si>
  <si>
    <t>- Insert the highest cell resistance of your pack when fully charged</t>
  </si>
  <si>
    <t xml:space="preserve">   (cell resistance can be read out from state-of-the-art charger)</t>
  </si>
  <si>
    <t>getting too hot. Temperatures over 60°C / 140°F abet fast aging and</t>
  </si>
  <si>
    <t>reduce the life time.</t>
  </si>
  <si>
    <t>Discharge at or below TRUE-C-Rating prevents your battery from</t>
  </si>
  <si>
    <t>With a constant air stream (cooling) you may dischage at higher current.</t>
  </si>
  <si>
    <t>Nutzung:</t>
  </si>
  <si>
    <t>eCalc is not liable for miscalculation or misuse. Usage on own risk.</t>
  </si>
  <si>
    <t>- Geben Sie die Nennkapazität ihres Akkus ein</t>
  </si>
  <si>
    <t>- Geben Sie den höchsten Zellen-Widerstand ihres voll geladenen Akku-Packs ein.</t>
  </si>
  <si>
    <t xml:space="preserve">  (Den Zellen-Widerstand können vom Ladegerät neuster Generation ausgelesen werden)</t>
  </si>
  <si>
    <t xml:space="preserve">Eine Entladung mit max. TRUE-C-Rate verhindert, dass Ihre Akkus zu heiss werden </t>
  </si>
  <si>
    <t>und damit schneller altern. Temperaturen von über 60°C / 140°F lassen Zellen schneller</t>
  </si>
  <si>
    <t>altern und vermindert deren Lebensdauer.</t>
  </si>
  <si>
    <t>Mit einem kühlenden Luftstrom, kann Ihr Akku i.d.R höher belaster werden.</t>
  </si>
  <si>
    <t>eCalc lehnt jegliche Haftung ab - Nutzung auf eigene Gefahr.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</si>
</sst>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5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1"/>
      <color indexed="8"/>
      <name val="Arial"/>
      <family val="2"/>
    </font>
    <font>
      <i/>
      <sz val="11"/>
      <color indexed="10"/>
      <name val="Arial"/>
      <family val="2"/>
    </font>
    <font>
      <b/>
      <i/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6"/>
      <color rgb="FFFFC000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164" fontId="4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9" fillId="0" borderId="10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29" fillId="0" borderId="13" xfId="0" applyNumberFormat="1" applyFont="1" applyBorder="1" applyAlignment="1">
      <alignment/>
    </xf>
    <xf numFmtId="164" fontId="29" fillId="33" borderId="0" xfId="0" applyNumberFormat="1" applyFont="1" applyFill="1" applyBorder="1" applyAlignment="1">
      <alignment horizontal="right"/>
    </xf>
    <xf numFmtId="164" fontId="29" fillId="0" borderId="0" xfId="0" applyNumberFormat="1" applyFont="1" applyBorder="1" applyAlignment="1">
      <alignment/>
    </xf>
    <xf numFmtId="164" fontId="29" fillId="4" borderId="0" xfId="0" applyNumberFormat="1" applyFont="1" applyFill="1" applyBorder="1" applyAlignment="1">
      <alignment horizontal="right"/>
    </xf>
    <xf numFmtId="164" fontId="29" fillId="7" borderId="0" xfId="0" applyNumberFormat="1" applyFont="1" applyFill="1" applyBorder="1" applyAlignment="1">
      <alignment horizontal="right"/>
    </xf>
    <xf numFmtId="164" fontId="29" fillId="0" borderId="14" xfId="0" applyNumberFormat="1" applyFont="1" applyBorder="1" applyAlignment="1">
      <alignment horizontal="right"/>
    </xf>
    <xf numFmtId="164" fontId="29" fillId="0" borderId="0" xfId="0" applyNumberFormat="1" applyFont="1" applyAlignment="1">
      <alignment/>
    </xf>
    <xf numFmtId="164" fontId="0" fillId="4" borderId="0" xfId="0" applyNumberFormat="1" applyFill="1" applyBorder="1" applyAlignment="1">
      <alignment/>
    </xf>
    <xf numFmtId="164" fontId="0" fillId="7" borderId="0" xfId="0" applyNumberFormat="1" applyFill="1" applyBorder="1" applyAlignment="1">
      <alignment/>
    </xf>
    <xf numFmtId="164" fontId="0" fillId="0" borderId="15" xfId="0" applyNumberFormat="1" applyBorder="1" applyAlignment="1">
      <alignment/>
    </xf>
    <xf numFmtId="164" fontId="0" fillId="4" borderId="16" xfId="0" applyNumberFormat="1" applyFill="1" applyBorder="1" applyAlignment="1">
      <alignment/>
    </xf>
    <xf numFmtId="164" fontId="0" fillId="7" borderId="16" xfId="0" applyNumberFormat="1" applyFill="1" applyBorder="1" applyAlignment="1">
      <alignment/>
    </xf>
    <xf numFmtId="164" fontId="0" fillId="0" borderId="17" xfId="0" applyNumberFormat="1" applyBorder="1" applyAlignment="1">
      <alignment/>
    </xf>
    <xf numFmtId="164" fontId="42" fillId="0" borderId="0" xfId="0" applyNumberFormat="1" applyFont="1" applyAlignment="1">
      <alignment/>
    </xf>
    <xf numFmtId="0" fontId="0" fillId="30" borderId="0" xfId="0" applyNumberFormat="1" applyFill="1" applyBorder="1" applyAlignment="1" applyProtection="1">
      <alignment/>
      <protection locked="0"/>
    </xf>
    <xf numFmtId="164" fontId="0" fillId="0" borderId="0" xfId="0" applyNumberFormat="1" applyAlignment="1" quotePrefix="1">
      <alignment/>
    </xf>
    <xf numFmtId="164" fontId="0" fillId="0" borderId="0" xfId="0" applyNumberFormat="1" applyFont="1" applyAlignment="1">
      <alignment/>
    </xf>
    <xf numFmtId="164" fontId="43" fillId="0" borderId="0" xfId="0" applyNumberFormat="1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5"/>
  <sheetViews>
    <sheetView showGridLines="0" tabSelected="1" zoomScalePageLayoutView="0" workbookViewId="0" topLeftCell="A1">
      <selection activeCell="C4" sqref="C4"/>
    </sheetView>
  </sheetViews>
  <sheetFormatPr defaultColWidth="11.00390625" defaultRowHeight="14.25"/>
  <cols>
    <col min="1" max="1" width="11.00390625" style="2" customWidth="1"/>
    <col min="2" max="2" width="26.125" style="2" customWidth="1"/>
    <col min="3" max="4" width="14.375" style="2" customWidth="1"/>
    <col min="5" max="5" width="4.125" style="2" customWidth="1"/>
    <col min="6" max="16384" width="11.00390625" style="2" customWidth="1"/>
  </cols>
  <sheetData>
    <row r="1" s="1" customFormat="1" ht="20.25">
      <c r="B1" s="1" t="s">
        <v>0</v>
      </c>
    </row>
    <row r="2" ht="15" thickBot="1"/>
    <row r="3" spans="2:7" ht="15.75" thickTop="1">
      <c r="B3" s="3" t="s">
        <v>3</v>
      </c>
      <c r="C3" s="4"/>
      <c r="D3" s="4"/>
      <c r="E3" s="5"/>
      <c r="G3" s="15" t="s">
        <v>26</v>
      </c>
    </row>
    <row r="4" spans="2:7" ht="14.25">
      <c r="B4" s="6" t="s">
        <v>1</v>
      </c>
      <c r="C4" s="23">
        <v>4200</v>
      </c>
      <c r="D4" s="7" t="s">
        <v>2</v>
      </c>
      <c r="E4" s="8"/>
      <c r="G4" s="24" t="s">
        <v>27</v>
      </c>
    </row>
    <row r="5" spans="2:7" ht="14.25">
      <c r="B5" s="6" t="s">
        <v>10</v>
      </c>
      <c r="C5" s="23">
        <v>2.1</v>
      </c>
      <c r="D5" s="7" t="s">
        <v>22</v>
      </c>
      <c r="E5" s="8"/>
      <c r="G5" s="24" t="s">
        <v>28</v>
      </c>
    </row>
    <row r="6" spans="2:7" ht="14.25">
      <c r="B6" s="6" t="s">
        <v>11</v>
      </c>
      <c r="C6" s="7"/>
      <c r="D6" s="7"/>
      <c r="E6" s="8"/>
      <c r="G6" s="24" t="s">
        <v>29</v>
      </c>
    </row>
    <row r="7" spans="2:5" ht="14.25">
      <c r="B7" s="6"/>
      <c r="C7" s="7"/>
      <c r="D7" s="7"/>
      <c r="E7" s="8"/>
    </row>
    <row r="8" spans="2:7" ht="15">
      <c r="B8" s="9" t="s">
        <v>12</v>
      </c>
      <c r="C8" s="10" t="str">
        <f>C11&amp;"…"&amp;D11</f>
        <v>26.1…32</v>
      </c>
      <c r="D8" s="11" t="s">
        <v>7</v>
      </c>
      <c r="E8" s="8"/>
      <c r="G8" s="2" t="s">
        <v>32</v>
      </c>
    </row>
    <row r="9" spans="2:7" ht="14.25">
      <c r="B9" s="6"/>
      <c r="C9" s="7"/>
      <c r="D9" s="7"/>
      <c r="E9" s="8"/>
      <c r="G9" s="2" t="s">
        <v>30</v>
      </c>
    </row>
    <row r="10" spans="2:7" s="15" customFormat="1" ht="15">
      <c r="B10" s="9" t="s">
        <v>21</v>
      </c>
      <c r="C10" s="12" t="s">
        <v>25</v>
      </c>
      <c r="D10" s="13" t="s">
        <v>8</v>
      </c>
      <c r="E10" s="14"/>
      <c r="G10" s="25" t="s">
        <v>31</v>
      </c>
    </row>
    <row r="11" spans="2:5" ht="14.25">
      <c r="B11" s="6" t="s">
        <v>6</v>
      </c>
      <c r="C11" s="16">
        <f>ROUND(C12/C4*1000,1)</f>
        <v>26.1</v>
      </c>
      <c r="D11" s="17">
        <f>ROUND(D12/C4*1000,1)</f>
        <v>32</v>
      </c>
      <c r="E11" s="8" t="s">
        <v>7</v>
      </c>
    </row>
    <row r="12" spans="2:7" ht="15" thickBot="1">
      <c r="B12" s="18" t="s">
        <v>4</v>
      </c>
      <c r="C12" s="19">
        <f>ROUND((6*C4/C5)^0.5,1)</f>
        <v>109.5</v>
      </c>
      <c r="D12" s="20">
        <f>ROUND((9*C4/C5)^0.5,1)</f>
        <v>134.2</v>
      </c>
      <c r="E12" s="21" t="s">
        <v>5</v>
      </c>
      <c r="G12" s="2" t="s">
        <v>33</v>
      </c>
    </row>
    <row r="13" ht="15" thickTop="1"/>
    <row r="14" ht="14.25">
      <c r="B14" s="22" t="s">
        <v>9</v>
      </c>
    </row>
    <row r="15" spans="4:7" ht="14.25">
      <c r="D15" s="2" t="s">
        <v>13</v>
      </c>
      <c r="E15" s="2" t="s">
        <v>14</v>
      </c>
      <c r="G15" s="26" t="s">
        <v>35</v>
      </c>
    </row>
  </sheetData>
  <sheetProtection password="E949" sheet="1" objects="1" scenarios="1" selectLockedCells="1"/>
  <printOptions/>
  <pageMargins left="0.7" right="0.7" top="0.787401575" bottom="0.7874015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5"/>
  <sheetViews>
    <sheetView showGridLines="0" zoomScalePageLayoutView="0" workbookViewId="0" topLeftCell="A1">
      <selection activeCell="C4" sqref="C4"/>
    </sheetView>
  </sheetViews>
  <sheetFormatPr defaultColWidth="11.00390625" defaultRowHeight="14.25"/>
  <cols>
    <col min="1" max="1" width="11.00390625" style="2" customWidth="1"/>
    <col min="2" max="2" width="26.125" style="2" customWidth="1"/>
    <col min="3" max="4" width="14.375" style="2" customWidth="1"/>
    <col min="5" max="5" width="4.125" style="2" customWidth="1"/>
    <col min="6" max="16384" width="11.00390625" style="2" customWidth="1"/>
  </cols>
  <sheetData>
    <row r="1" s="1" customFormat="1" ht="20.25">
      <c r="B1" s="1" t="s">
        <v>0</v>
      </c>
    </row>
    <row r="2" ht="15" thickBot="1"/>
    <row r="3" spans="2:7" ht="15.75" thickTop="1">
      <c r="B3" s="3" t="s">
        <v>15</v>
      </c>
      <c r="C3" s="4"/>
      <c r="D3" s="4"/>
      <c r="E3" s="5"/>
      <c r="G3" s="15" t="s">
        <v>34</v>
      </c>
    </row>
    <row r="4" spans="2:7" ht="14.25">
      <c r="B4" s="6" t="s">
        <v>16</v>
      </c>
      <c r="C4" s="23">
        <v>4200</v>
      </c>
      <c r="D4" s="7" t="s">
        <v>2</v>
      </c>
      <c r="E4" s="8"/>
      <c r="G4" s="24" t="s">
        <v>36</v>
      </c>
    </row>
    <row r="5" spans="2:7" ht="14.25">
      <c r="B5" s="6" t="s">
        <v>17</v>
      </c>
      <c r="C5" s="23">
        <v>2.1</v>
      </c>
      <c r="D5" s="7" t="s">
        <v>22</v>
      </c>
      <c r="E5" s="8"/>
      <c r="G5" s="24" t="s">
        <v>37</v>
      </c>
    </row>
    <row r="6" spans="2:7" ht="14.25">
      <c r="B6" s="6" t="s">
        <v>18</v>
      </c>
      <c r="C6" s="7"/>
      <c r="D6" s="7"/>
      <c r="E6" s="8"/>
      <c r="G6" s="24" t="s">
        <v>38</v>
      </c>
    </row>
    <row r="7" spans="2:5" ht="14.25">
      <c r="B7" s="6"/>
      <c r="C7" s="7"/>
      <c r="D7" s="7"/>
      <c r="E7" s="8"/>
    </row>
    <row r="8" spans="2:7" ht="15">
      <c r="B8" s="9" t="s">
        <v>6</v>
      </c>
      <c r="C8" s="10" t="str">
        <f>C11&amp;"…"&amp;D11</f>
        <v>26.1…32</v>
      </c>
      <c r="D8" s="11" t="s">
        <v>7</v>
      </c>
      <c r="E8" s="8"/>
      <c r="G8" s="2" t="s">
        <v>39</v>
      </c>
    </row>
    <row r="9" spans="2:7" ht="14.25">
      <c r="B9" s="6"/>
      <c r="C9" s="7"/>
      <c r="D9" s="7"/>
      <c r="E9" s="8"/>
      <c r="G9" s="2" t="s">
        <v>40</v>
      </c>
    </row>
    <row r="10" spans="2:7" s="15" customFormat="1" ht="15">
      <c r="B10" s="9" t="s">
        <v>19</v>
      </c>
      <c r="C10" s="12" t="s">
        <v>23</v>
      </c>
      <c r="D10" s="13" t="s">
        <v>24</v>
      </c>
      <c r="E10" s="14"/>
      <c r="G10" s="25" t="s">
        <v>41</v>
      </c>
    </row>
    <row r="11" spans="2:5" ht="14.25">
      <c r="B11" s="6" t="s">
        <v>6</v>
      </c>
      <c r="C11" s="16">
        <f>ROUND(C12/C4*1000,1)</f>
        <v>26.1</v>
      </c>
      <c r="D11" s="17">
        <f>ROUND(D12/C4*1000,1)</f>
        <v>32</v>
      </c>
      <c r="E11" s="8" t="s">
        <v>7</v>
      </c>
    </row>
    <row r="12" spans="2:7" ht="15" thickBot="1">
      <c r="B12" s="18" t="s">
        <v>20</v>
      </c>
      <c r="C12" s="19">
        <f>ROUND((6*C4/C5)^0.5,1)</f>
        <v>109.5</v>
      </c>
      <c r="D12" s="20">
        <f>ROUND((9*C4/C5)^0.5,1)</f>
        <v>134.2</v>
      </c>
      <c r="E12" s="21" t="s">
        <v>5</v>
      </c>
      <c r="G12" s="2" t="s">
        <v>42</v>
      </c>
    </row>
    <row r="13" ht="15" thickTop="1"/>
    <row r="14" ht="14.25">
      <c r="B14" s="22" t="s">
        <v>9</v>
      </c>
    </row>
    <row r="15" spans="4:7" ht="14.25">
      <c r="D15" s="2" t="s">
        <v>13</v>
      </c>
      <c r="E15" s="2" t="s">
        <v>14</v>
      </c>
      <c r="G15" s="26" t="s">
        <v>43</v>
      </c>
    </row>
  </sheetData>
  <sheetProtection password="E949" sheet="1" objects="1" scenarios="1" selectLockedCells="1"/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Markus</cp:lastModifiedBy>
  <dcterms:created xsi:type="dcterms:W3CDTF">2016-06-06T17:17:14Z</dcterms:created>
  <dcterms:modified xsi:type="dcterms:W3CDTF">2016-06-25T16:32:36Z</dcterms:modified>
  <cp:category/>
  <cp:version/>
  <cp:contentType/>
  <cp:contentStatus/>
</cp:coreProperties>
</file>